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UDE\2018\PDF\"/>
    </mc:Choice>
  </mc:AlternateContent>
  <bookViews>
    <workbookView xWindow="0" yWindow="0" windowWidth="24000" windowHeight="9735"/>
  </bookViews>
  <sheets>
    <sheet name="EVHP" sheetId="1" r:id="rId1"/>
    <sheet name="Instructivo_EVHP" sheetId="4" r:id="rId2"/>
  </sheets>
  <definedNames>
    <definedName name="_xlnm._FilterDatabase" localSheetId="0" hidden="1">EVHP!$A$2:$G$23</definedName>
    <definedName name="_xlnm.Print_Area" localSheetId="0">EVHP!$A$1:$G$35</definedName>
  </definedNames>
  <calcPr calcId="171027"/>
</workbook>
</file>

<file path=xl/calcChain.xml><?xml version="1.0" encoding="utf-8"?>
<calcChain xmlns="http://schemas.openxmlformats.org/spreadsheetml/2006/main">
  <c r="C19" i="1" l="1"/>
  <c r="C18" i="1"/>
  <c r="G3" i="1" l="1"/>
  <c r="C4" i="1"/>
  <c r="F4" i="1"/>
  <c r="G5" i="1"/>
  <c r="G6" i="1"/>
  <c r="G7" i="1"/>
  <c r="D8" i="1"/>
  <c r="G8" i="1" s="1"/>
  <c r="F8" i="1"/>
  <c r="G9" i="1"/>
  <c r="G10" i="1"/>
  <c r="G11" i="1"/>
  <c r="G12" i="1"/>
  <c r="C13" i="1"/>
  <c r="E13" i="1"/>
  <c r="C14" i="1"/>
  <c r="F14" i="1"/>
  <c r="G15" i="1"/>
  <c r="G16" i="1"/>
  <c r="G17" i="1"/>
  <c r="E18" i="1"/>
  <c r="F18" i="1"/>
  <c r="G19" i="1"/>
  <c r="G20" i="1"/>
  <c r="G21" i="1"/>
  <c r="G22" i="1"/>
  <c r="G14" i="1" l="1"/>
  <c r="D13" i="1"/>
  <c r="D23" i="1" s="1"/>
  <c r="G4" i="1"/>
  <c r="G18" i="1"/>
  <c r="C23" i="1"/>
  <c r="F13" i="1"/>
  <c r="F23" i="1" s="1"/>
  <c r="E23" i="1"/>
  <c r="G13" i="1"/>
  <c r="G23" i="1" l="1"/>
</calcChain>
</file>

<file path=xl/sharedStrings.xml><?xml version="1.0" encoding="utf-8"?>
<sst xmlns="http://schemas.openxmlformats.org/spreadsheetml/2006/main" count="42" uniqueCount="42">
  <si>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</si>
  <si>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</si>
  <si>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</si>
  <si>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</si>
  <si>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</si>
  <si>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</si>
  <si>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</si>
  <si>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</si>
  <si>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</si>
  <si>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</si>
  <si>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</si>
  <si>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</si>
  <si>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</si>
  <si>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</si>
  <si>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</si>
  <si>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</si>
  <si>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</si>
  <si>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</si>
  <si>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</si>
  <si>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</si>
  <si>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</si>
  <si>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</si>
  <si>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</si>
  <si>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</si>
  <si>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</si>
  <si>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</si>
  <si>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</si>
  <si>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</si>
  <si>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</si>
  <si>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</si>
  <si>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</si>
  <si>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</si>
  <si>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</si>
  <si>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</si>
  <si>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</si>
  <si>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</si>
  <si>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</si>
  <si>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</si>
  <si>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</si>
  <si>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</si>
  <si>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</si>
  <si>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COMISION MUNICIPAL DE CULTURA FISICA Y DEPORTE DE LEON GUANAJUATO                                                                                                                                                                                                                                            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</si>
</sst>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26</xdr:row>
      <xdr:rowOff>19050</xdr:rowOff>
    </xdr:from>
    <xdr:to>
      <xdr:col>6</xdr:col>
      <xdr:colOff>1038225</xdr:colOff>
      <xdr:row>35</xdr:row>
      <xdr:rowOff>48185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05375"/>
          <a:ext cx="104965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8" activePane="bottomLeft" state="frozen"/>
      <selection pane="bottomLeft" sqref="A1:G35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8" width="16.6640625" style="1" bestFit="1" customWidth="1"/>
    <col min="9" max="16384" width="12" style="1"/>
  </cols>
  <sheetData>
    <row r="1" spans="1:7" ht="60" customHeight="1" x14ac:dyDescent="0.2">
      <c r="A1" s="38" t="s">
        <v>41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216450</v>
      </c>
      <c r="D4" s="5"/>
      <c r="E4" s="5"/>
      <c r="F4" s="7">
        <f>SUM(F5:F7)</f>
        <v>0</v>
      </c>
      <c r="G4" s="14">
        <f t="shared" ref="G4:G12" si="0">SUM(C4:F4)</f>
        <v>216450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216450</v>
      </c>
      <c r="D6" s="5"/>
      <c r="E6" s="5"/>
      <c r="F6" s="5">
        <v>0</v>
      </c>
      <c r="G6" s="13">
        <f t="shared" si="0"/>
        <v>216450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4896679.96</v>
      </c>
      <c r="E8" s="7"/>
      <c r="F8" s="7">
        <f>SUM(F9:F12)</f>
        <v>0</v>
      </c>
      <c r="G8" s="14">
        <f>SUM(C8:F8)</f>
        <v>4896679.96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-1394524.12</v>
      </c>
      <c r="E10" s="5"/>
      <c r="F10" s="5">
        <v>0</v>
      </c>
      <c r="G10" s="13">
        <f t="shared" si="0"/>
        <v>-1394524.12</v>
      </c>
    </row>
    <row r="11" spans="1:7" x14ac:dyDescent="0.2">
      <c r="A11" s="8">
        <v>3230</v>
      </c>
      <c r="B11" s="9" t="s">
        <v>8</v>
      </c>
      <c r="C11" s="5"/>
      <c r="D11" s="5">
        <v>6291204.0800000001</v>
      </c>
      <c r="E11" s="5"/>
      <c r="F11" s="5">
        <v>0</v>
      </c>
      <c r="G11" s="13">
        <f t="shared" si="0"/>
        <v>6291204.0800000001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216450</v>
      </c>
      <c r="D13" s="7">
        <f>+D3+D8</f>
        <v>4896679.96</v>
      </c>
      <c r="E13" s="7">
        <f>+E3</f>
        <v>0</v>
      </c>
      <c r="F13" s="7">
        <f>+F3+F4+F8</f>
        <v>0</v>
      </c>
      <c r="G13" s="14">
        <f>+G3+G4+G8</f>
        <v>5113129.96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7">
        <f>+C9</f>
        <v>0</v>
      </c>
      <c r="D18" s="5"/>
      <c r="E18" s="7">
        <f>SUM(E19:E22)</f>
        <v>2078727.08</v>
      </c>
      <c r="F18" s="7">
        <f>SUM(F19:F22)</f>
        <v>110119.73</v>
      </c>
      <c r="G18" s="14">
        <f>SUM(C18:F18)</f>
        <v>2188846.81</v>
      </c>
    </row>
    <row r="19" spans="1:7" x14ac:dyDescent="0.2">
      <c r="A19" s="8">
        <v>3210</v>
      </c>
      <c r="B19" s="9" t="s">
        <v>35</v>
      </c>
      <c r="C19" s="7">
        <f>SUM(C20:C22)</f>
        <v>0</v>
      </c>
      <c r="D19" s="5"/>
      <c r="E19" s="19">
        <v>2078727.08</v>
      </c>
      <c r="F19" s="5">
        <v>0</v>
      </c>
      <c r="G19" s="13">
        <f t="shared" si="1"/>
        <v>2078727.08</v>
      </c>
    </row>
    <row r="20" spans="1:7" x14ac:dyDescent="0.2">
      <c r="A20" s="8">
        <v>3220</v>
      </c>
      <c r="B20" s="9" t="s">
        <v>36</v>
      </c>
      <c r="C20" s="5">
        <v>0</v>
      </c>
      <c r="D20" s="5"/>
      <c r="E20" s="19">
        <v>0</v>
      </c>
      <c r="F20" s="19">
        <v>110119.73</v>
      </c>
      <c r="G20" s="13">
        <f t="shared" si="1"/>
        <v>110119.73</v>
      </c>
    </row>
    <row r="21" spans="1:7" x14ac:dyDescent="0.2">
      <c r="A21" s="8">
        <v>3230</v>
      </c>
      <c r="B21" s="9" t="s">
        <v>37</v>
      </c>
      <c r="C21" s="5">
        <v>0</v>
      </c>
      <c r="D21" s="19"/>
      <c r="E21" s="19"/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>
        <v>0</v>
      </c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216450</v>
      </c>
      <c r="D23" s="20">
        <f>D13</f>
        <v>4896679.96</v>
      </c>
      <c r="E23" s="20">
        <f>E13+E18</f>
        <v>2078727.08</v>
      </c>
      <c r="F23" s="20">
        <f>F13+F14+F18</f>
        <v>110119.73</v>
      </c>
      <c r="G23" s="21">
        <f>G13+G14+G18</f>
        <v>7301976.7699999996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/>
      <c r="C29" s="35"/>
      <c r="D29" s="35"/>
    </row>
    <row r="30" spans="1:7" x14ac:dyDescent="0.2">
      <c r="A30" s="35"/>
      <c r="B30" s="36"/>
      <c r="C30" s="37"/>
      <c r="D30" s="36"/>
    </row>
  </sheetData>
  <autoFilter ref="A2:G23"/>
  <mergeCells count="1">
    <mergeCell ref="A1:G1"/>
  </mergeCells>
  <pageMargins left="0.7" right="0.7" top="0.75" bottom="0.75" header="0.3" footer="0.3"/>
  <pageSetup scale="83" fitToHeight="0" orientation="landscape" horizontalDpi="4294967293" verticalDpi="4294967293" r:id="rId1"/>
  <ignoredErrors>
    <ignoredError sqref="C4:G5 C23:F23 C14:G17 C13:F13 D19:D22 D18:F18 C9:C12 C8:D8 C7:G7 D6:G6 E10:G12 F19:G19 F9:G9 F21:G22 G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40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EVHP</vt:lpstr>
      <vt:lpstr>Instructivo_EVHP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ASCA</cp:lastModifiedBy>
  <cp:lastPrinted>2018-02-15T00:35:24Z</cp:lastPrinted>
  <dcterms:created xsi:type="dcterms:W3CDTF">2012-12-11T20:30:33Z</dcterms:created>
  <dcterms:modified xsi:type="dcterms:W3CDTF">2018-02-15T00:36:00Z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